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amco.sharepoint.com/sites/ThecommercialLender/Shared Documents/Forms - Lender-Broker/CHECKLIST/"/>
    </mc:Choice>
  </mc:AlternateContent>
  <xr:revisionPtr revIDLastSave="0" documentId="8_{B0778175-695A-4339-93D7-E4C94A2896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r. 1 - Monthly, Yr. 2 - Annual" sheetId="1" r:id="rId1"/>
    <sheet name="Year to Year" sheetId="2" r:id="rId2"/>
    <sheet name="Assumption Guidelines" sheetId="3" r:id="rId3"/>
  </sheets>
  <definedNames>
    <definedName name="_xlnm.Print_Area" localSheetId="2">'Assumption Guidelines'!$A$1:$A$42</definedName>
    <definedName name="_xlnm.Print_Area" localSheetId="0">'Yr. 1 - Monthly, Yr. 2 - Annual'!$A$1:$P$51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G39" i="2" l="1"/>
  <c r="E39" i="2"/>
  <c r="C47" i="1"/>
  <c r="D47" i="1"/>
  <c r="E47" i="1"/>
  <c r="F47" i="1"/>
  <c r="G47" i="1"/>
  <c r="H47" i="1"/>
  <c r="I47" i="1"/>
  <c r="J47" i="1"/>
  <c r="K47" i="1"/>
  <c r="L47" i="1"/>
  <c r="M47" i="1"/>
  <c r="B47" i="1"/>
  <c r="F39" i="2" l="1"/>
  <c r="H39" i="2"/>
  <c r="D31" i="2" l="1"/>
  <c r="D32" i="2"/>
  <c r="D33" i="2"/>
  <c r="D34" i="2"/>
  <c r="D35" i="2"/>
  <c r="D36" i="2"/>
  <c r="D37" i="2"/>
  <c r="D38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H31" i="2"/>
  <c r="H32" i="2"/>
  <c r="H33" i="2"/>
  <c r="H34" i="2"/>
  <c r="F31" i="2"/>
  <c r="F32" i="2"/>
  <c r="F33" i="2"/>
  <c r="F34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N39" i="1"/>
  <c r="I31" i="2" s="1"/>
  <c r="N40" i="1"/>
  <c r="I32" i="2" s="1"/>
  <c r="N41" i="1"/>
  <c r="I33" i="2" s="1"/>
  <c r="N42" i="1"/>
  <c r="I34" i="2" s="1"/>
  <c r="H6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5" i="2"/>
  <c r="H36" i="2"/>
  <c r="H37" i="2"/>
  <c r="H38" i="2"/>
  <c r="H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5" i="2"/>
  <c r="F36" i="2"/>
  <c r="F37" i="2"/>
  <c r="F38" i="2"/>
  <c r="F11" i="2"/>
  <c r="F6" i="2"/>
  <c r="D6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O47" i="1"/>
  <c r="N44" i="1"/>
  <c r="I36" i="2" s="1"/>
  <c r="N45" i="1"/>
  <c r="I37" i="2" s="1"/>
  <c r="N46" i="1"/>
  <c r="I38" i="2" s="1"/>
  <c r="B36" i="2"/>
  <c r="B37" i="2"/>
  <c r="B38" i="2"/>
  <c r="B11" i="2"/>
  <c r="G8" i="2" l="1"/>
  <c r="H8" i="2" s="1"/>
  <c r="E8" i="2"/>
  <c r="F8" i="2" s="1"/>
  <c r="C8" i="2"/>
  <c r="C39" i="2"/>
  <c r="D39" i="2" s="1"/>
  <c r="N13" i="1"/>
  <c r="N14" i="1"/>
  <c r="N9" i="1"/>
  <c r="N10" i="1"/>
  <c r="B16" i="1"/>
  <c r="N8" i="1"/>
  <c r="K39" i="2"/>
  <c r="K11" i="2"/>
  <c r="S10" i="2" l="1"/>
  <c r="D8" i="2"/>
  <c r="E40" i="2"/>
  <c r="F40" i="2" s="1"/>
  <c r="G40" i="2"/>
  <c r="H40" i="2" s="1"/>
  <c r="C40" i="2"/>
  <c r="D40" i="2" s="1"/>
  <c r="O15" i="1" l="1"/>
  <c r="K6" i="2" s="1"/>
  <c r="O11" i="1"/>
  <c r="K4" i="2" l="1"/>
  <c r="O16" i="1"/>
  <c r="N43" i="1"/>
  <c r="I35" i="2" s="1"/>
  <c r="N37" i="1"/>
  <c r="I29" i="2" s="1"/>
  <c r="N38" i="1"/>
  <c r="I30" i="2" s="1"/>
  <c r="N36" i="1"/>
  <c r="I28" i="2" s="1"/>
  <c r="N35" i="1"/>
  <c r="I27" i="2" s="1"/>
  <c r="N34" i="1"/>
  <c r="I26" i="2" s="1"/>
  <c r="N33" i="1"/>
  <c r="I25" i="2" s="1"/>
  <c r="N32" i="1"/>
  <c r="I24" i="2" s="1"/>
  <c r="N31" i="1"/>
  <c r="I23" i="2" s="1"/>
  <c r="N30" i="1"/>
  <c r="I22" i="2" s="1"/>
  <c r="N29" i="1"/>
  <c r="I21" i="2" s="1"/>
  <c r="N28" i="1"/>
  <c r="I20" i="2" s="1"/>
  <c r="N27" i="1"/>
  <c r="I19" i="2" s="1"/>
  <c r="N26" i="1"/>
  <c r="I18" i="2" s="1"/>
  <c r="N25" i="1"/>
  <c r="I17" i="2" s="1"/>
  <c r="N24" i="1"/>
  <c r="I16" i="2" s="1"/>
  <c r="N23" i="1"/>
  <c r="I15" i="2" s="1"/>
  <c r="N22" i="1"/>
  <c r="I14" i="2" s="1"/>
  <c r="N21" i="1"/>
  <c r="I13" i="2" s="1"/>
  <c r="N20" i="1"/>
  <c r="I12" i="2" s="1"/>
  <c r="N19" i="1"/>
  <c r="N12" i="1"/>
  <c r="N15" i="1" s="1"/>
  <c r="I6" i="2" s="1"/>
  <c r="N11" i="1"/>
  <c r="M48" i="1"/>
  <c r="L6" i="2" l="1"/>
  <c r="L29" i="2"/>
  <c r="L36" i="2"/>
  <c r="L20" i="2"/>
  <c r="L27" i="2"/>
  <c r="L38" i="2"/>
  <c r="L22" i="2"/>
  <c r="L25" i="2"/>
  <c r="L32" i="2"/>
  <c r="L16" i="2"/>
  <c r="L23" i="2"/>
  <c r="L34" i="2"/>
  <c r="L18" i="2"/>
  <c r="L37" i="2"/>
  <c r="L21" i="2"/>
  <c r="L28" i="2"/>
  <c r="L35" i="2"/>
  <c r="L19" i="2"/>
  <c r="L30" i="2"/>
  <c r="L14" i="2"/>
  <c r="L33" i="2"/>
  <c r="L17" i="2"/>
  <c r="L24" i="2"/>
  <c r="L31" i="2"/>
  <c r="L15" i="2"/>
  <c r="L26" i="2"/>
  <c r="L11" i="2"/>
  <c r="L13" i="2"/>
  <c r="L12" i="2"/>
  <c r="L39" i="2"/>
  <c r="N47" i="1"/>
  <c r="I11" i="2"/>
  <c r="I4" i="2"/>
  <c r="J24" i="2" s="1"/>
  <c r="N16" i="1"/>
  <c r="I8" i="2" s="1"/>
  <c r="O48" i="1"/>
  <c r="K40" i="2" s="1"/>
  <c r="L40" i="2" s="1"/>
  <c r="K8" i="2"/>
  <c r="L8" i="2" s="1"/>
  <c r="E48" i="1"/>
  <c r="G48" i="1"/>
  <c r="I48" i="1"/>
  <c r="K48" i="1"/>
  <c r="C48" i="1"/>
  <c r="F48" i="1"/>
  <c r="H48" i="1"/>
  <c r="L48" i="1"/>
  <c r="J48" i="1"/>
  <c r="B48" i="1"/>
  <c r="D48" i="1"/>
  <c r="J27" i="2" l="1"/>
  <c r="J26" i="2"/>
  <c r="J25" i="2"/>
  <c r="J16" i="2"/>
  <c r="J11" i="2"/>
  <c r="J23" i="2"/>
  <c r="J22" i="2"/>
  <c r="J17" i="2"/>
  <c r="J12" i="2"/>
  <c r="J6" i="2"/>
  <c r="J19" i="2"/>
  <c r="J14" i="2"/>
  <c r="J13" i="2"/>
  <c r="J28" i="2"/>
  <c r="J29" i="2"/>
  <c r="J30" i="2"/>
  <c r="J31" i="2"/>
  <c r="J34" i="2"/>
  <c r="J33" i="2"/>
  <c r="J32" i="2"/>
  <c r="J38" i="2"/>
  <c r="J37" i="2"/>
  <c r="J36" i="2"/>
  <c r="J35" i="2"/>
  <c r="J15" i="2"/>
  <c r="J18" i="2"/>
  <c r="J21" i="2"/>
  <c r="J20" i="2"/>
  <c r="J8" i="2"/>
  <c r="N48" i="1"/>
  <c r="I40" i="2" s="1"/>
  <c r="J40" i="2" s="1"/>
  <c r="I39" i="2"/>
  <c r="J39" i="2" s="1"/>
</calcChain>
</file>

<file path=xl/sharedStrings.xml><?xml version="1.0" encoding="utf-8"?>
<sst xmlns="http://schemas.openxmlformats.org/spreadsheetml/2006/main" count="121" uniqueCount="95">
  <si>
    <t>Year 1</t>
  </si>
  <si>
    <t>Expenses</t>
  </si>
  <si>
    <t>Advertising</t>
  </si>
  <si>
    <t>Depreciation</t>
  </si>
  <si>
    <t>Utilities</t>
  </si>
  <si>
    <t>Insurance</t>
  </si>
  <si>
    <t>TOTAL EXPENSES</t>
  </si>
  <si>
    <t>NET PROFIT</t>
  </si>
  <si>
    <t>PROJECTED PROFIT &amp; LOSS</t>
  </si>
  <si>
    <t>Month</t>
  </si>
  <si>
    <t>Total</t>
  </si>
  <si>
    <t>GROSS PROFIT</t>
  </si>
  <si>
    <t>Taxes &amp; Licenses</t>
  </si>
  <si>
    <t>Bank Charges</t>
  </si>
  <si>
    <t>Supplies</t>
  </si>
  <si>
    <t>Year 2</t>
  </si>
  <si>
    <t>Car &amp; Truck Expenses</t>
  </si>
  <si>
    <t>Commissions &amp; Fees</t>
  </si>
  <si>
    <t>Contract Labor</t>
  </si>
  <si>
    <t>Interest</t>
  </si>
  <si>
    <t>Legal &amp; Professional</t>
  </si>
  <si>
    <t>Office Expense</t>
  </si>
  <si>
    <t>Owner's Salaries</t>
  </si>
  <si>
    <t>Rent</t>
  </si>
  <si>
    <t>Repairs &amp; Maintenance</t>
  </si>
  <si>
    <t>Travel</t>
  </si>
  <si>
    <t>Wages</t>
  </si>
  <si>
    <t>Security</t>
  </si>
  <si>
    <t>Dues &amp; Subscriptions</t>
  </si>
  <si>
    <t>Other (Specify)</t>
  </si>
  <si>
    <t>REVENUE 1</t>
  </si>
  <si>
    <t>REVENUE 2</t>
  </si>
  <si>
    <t>REVENUE 3</t>
  </si>
  <si>
    <t>COST OF GOODS SOLD 1</t>
  </si>
  <si>
    <t>COST OF GOODS SOLD 2</t>
  </si>
  <si>
    <t>COST OF GOODS SOLD 3</t>
  </si>
  <si>
    <t>Note</t>
  </si>
  <si>
    <t xml:space="preserve">REVENUE </t>
  </si>
  <si>
    <t xml:space="preserve">COST OF GOODS SOLD </t>
  </si>
  <si>
    <t>Price per unit, etc</t>
  </si>
  <si>
    <t>Cost per unit, etc</t>
  </si>
  <si>
    <t>Year to Date</t>
  </si>
  <si>
    <t>Meals &amp; Entertainment</t>
  </si>
  <si>
    <t xml:space="preserve">Operating Company: </t>
  </si>
  <si>
    <t>Notes on changes</t>
  </si>
  <si>
    <t>Bad Debts</t>
  </si>
  <si>
    <t>Depletion</t>
  </si>
  <si>
    <t>Pension/Profit Sharing Plans</t>
  </si>
  <si>
    <t>Employee Benefit Programs</t>
  </si>
  <si>
    <t>IRS YR 1</t>
  </si>
  <si>
    <t>IRS YR 2</t>
  </si>
  <si>
    <t>Input last two years' tax returns and year-to-date financial statement.</t>
  </si>
  <si>
    <t xml:space="preserve">Provide a narrative description of assumptions used in preparing the projection. </t>
  </si>
  <si>
    <t>GUIDELINES FOR ASSUMPTIONS – existing business</t>
  </si>
  <si>
    <t>In general, assumptions should be a narrative description of how the various revenue and expense line-items are derived. The following outline covers points that often need to be addressed; however, every business is unique and your discussion should also include any additional information that would help us understand how you will achieve your financial plan.</t>
  </si>
  <si>
    <r>
      <t>We will be comparing your projections to your historical tax returns</t>
    </r>
    <r>
      <rPr>
        <sz val="12"/>
        <rFont val="Arial"/>
        <family val="1"/>
        <charset val="1"/>
      </rPr>
      <t>; therefore, any significant changes should be explained.</t>
    </r>
  </si>
  <si>
    <t>BACKGROUND</t>
  </si>
  <si>
    <t>Briefly describe your company’s history, what it currently does the roles and experience of key owners and managers, and how the loan you are requesting will benefit your company.</t>
  </si>
  <si>
    <t>REVENUE/PRODUCT LINES</t>
  </si>
  <si>
    <t>If you are projecting sales growth:</t>
  </si>
  <si>
    <t>COST OF GOODS SOLD/GROSS PROFIT</t>
  </si>
  <si>
    <t>Discuss the cause of any projected changes to your Gross Profit Margin:</t>
  </si>
  <si>
    <t>EXPENSES</t>
  </si>
  <si>
    <t xml:space="preserve">Detail any expenses that need to increase along with sales.  </t>
  </si>
  <si>
    <t>Explain the cause of any projected expense reductions</t>
  </si>
  <si>
    <t>SEASONALITY</t>
  </si>
  <si>
    <t>If you have swings in revenue/expense at certain times of the year, please make sure the projection has reflected these</t>
  </si>
  <si>
    <t>CAPITAL REQUIREMENTS CONCURRENT WITH THIS LOAN REQUEST</t>
  </si>
  <si>
    <t>Are there cash requirements outside of the 504 loan package that have not been captured in the projection?   If so, detail their cost, and how they will be paid.</t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</si>
  <si>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Explain source of growth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</si>
  <si>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Price increases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</si>
  <si>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Volume increases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</si>
  <si>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Product mix change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</si>
  <si>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Detail why your market will support these changes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</si>
  <si>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Detail any impact the loan you are requesting will have on sales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</si>
  <si>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Include any commonly used measurements specific to your industry, for example: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</si>
  <si>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Monthly gallonage for gas station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</si>
  <si>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Occupancy/ADR for lodging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</si>
  <si>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Table turns and average ticket for restaurant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</si>
  <si>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Number of active patients for medical/dental practice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</si>
  <si>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Other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</si>
  <si>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Volume discounts from suppliers along with projected sales growth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</si>
  <si>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Greater efficiencies/capacity from new space and/or equipment to be acquired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</si>
  <si>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Other economies of scale from higher production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</si>
  <si>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Ability to increase price to clients without corresponding increase in costs (how?)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</si>
  <si>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Other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</si>
  <si>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Payroll plan?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</si>
  <si>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Advertising?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</si>
  <si>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Supplies?</t>
    </r>
  </si>
  <si>
    <r>
      <t xml:space="preserve">  ·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1"/>
        <charset val="1"/>
      </rPr>
      <t>Other categories?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</si>
  <si>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Business acquisition (goodwill)?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</si>
  <si>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New equipment?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</si>
  <si>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Additional upfront inventory to support growth or product mix change?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</si>
  <si>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Moving costs?</t>
    </r>
  </si>
  <si>
    <r>
      <t xml:space="preserve">   o</t>
    </r>
    <r>
      <rPr>
        <sz val="7"/>
        <rFont val="Times New Roman"/>
        <family val="1"/>
      </rPr>
      <t xml:space="preserve">   </t>
    </r>
    <r>
      <rPr>
        <sz val="12"/>
        <rFont val="Arial"/>
        <family val="1"/>
        <charset val="1"/>
      </rPr>
      <t>Franchise fees?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</si>
</sst>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>
    <font>
      <sz val="10"/>
      <name val="Arial"/>
    </font>
    <font>
      <sz val="10"/>
      <name val="Arial"/>
      <family val="2"/>
    </font>
    <font>
      <b/>
      <sz val="10"/>
      <name val="MetaOT-Bold"/>
      <family val="3"/>
    </font>
    <font>
      <sz val="10"/>
      <name val="MetaOT-Bold"/>
      <family val="3"/>
    </font>
    <font>
      <i/>
      <sz val="10"/>
      <name val="MetaOT-Bold"/>
      <family val="3"/>
    </font>
    <font>
      <sz val="18"/>
      <color rgb="FF780032"/>
      <name val="MetaOT-Bold"/>
      <family val="3"/>
    </font>
    <font>
      <sz val="12"/>
      <color rgb="FF231F20"/>
      <name val="Arial"/>
      <family val="1"/>
      <charset val="1"/>
    </font>
    <font>
      <sz val="12"/>
      <name val="Arial"/>
      <family val="1"/>
      <charset val="1"/>
    </font>
    <font>
      <b/>
      <sz val="12"/>
      <name val="Arial"/>
      <family val="1"/>
      <charset val="1"/>
    </font>
    <font>
      <sz val="14"/>
      <color rgb="FF780032"/>
      <name val="MetaOT-Bold"/>
      <family val="3"/>
    </font>
    <font>
      <sz val="7"/>
      <name val="Times New Roman"/>
      <family val="1"/>
    </font>
    <font>
      <sz val="12"/>
      <name val="Symbol"/>
      <family val="1"/>
      <charset val="2"/>
    </font>
    <font>
      <sz val="12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3CB91"/>
        <bgColor indexed="64"/>
      </patternFill>
    </fill>
    <fill>
      <patternFill patternType="solid">
        <fgColor rgb="FF87AD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left"/>
    </xf>
    <xf numFmtId="0" fontId="2" fillId="4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0" borderId="9" xfId="0" applyFont="1" applyBorder="1"/>
    <xf numFmtId="0" fontId="3" fillId="3" borderId="9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2" fillId="4" borderId="9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4" borderId="6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4" borderId="0" xfId="0" applyFont="1" applyFill="1"/>
    <xf numFmtId="0" fontId="3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0" fontId="2" fillId="0" borderId="12" xfId="1" applyNumberFormat="1" applyFont="1" applyBorder="1"/>
    <xf numFmtId="10" fontId="2" fillId="0" borderId="12" xfId="1" applyNumberFormat="1" applyFont="1" applyFill="1" applyBorder="1" applyProtection="1">
      <protection locked="0"/>
    </xf>
    <xf numFmtId="164" fontId="2" fillId="0" borderId="0" xfId="0" applyNumberFormat="1" applyFont="1"/>
    <xf numFmtId="10" fontId="2" fillId="0" borderId="12" xfId="1" applyNumberFormat="1" applyFont="1" applyFill="1" applyBorder="1"/>
    <xf numFmtId="0" fontId="3" fillId="0" borderId="12" xfId="0" applyFont="1" applyBorder="1"/>
    <xf numFmtId="164" fontId="3" fillId="0" borderId="0" xfId="0" applyNumberFormat="1" applyFont="1"/>
    <xf numFmtId="10" fontId="3" fillId="0" borderId="0" xfId="1" applyNumberFormat="1" applyFont="1" applyBorder="1"/>
    <xf numFmtId="0" fontId="2" fillId="4" borderId="0" xfId="0" applyFont="1" applyFill="1"/>
    <xf numFmtId="0" fontId="2" fillId="4" borderId="12" xfId="0" applyFont="1" applyFill="1" applyBorder="1"/>
    <xf numFmtId="164" fontId="2" fillId="4" borderId="0" xfId="0" applyNumberFormat="1" applyFont="1" applyFill="1"/>
    <xf numFmtId="10" fontId="2" fillId="4" borderId="12" xfId="1" applyNumberFormat="1" applyFont="1" applyFill="1" applyBorder="1"/>
    <xf numFmtId="164" fontId="2" fillId="4" borderId="8" xfId="0" applyNumberFormat="1" applyFont="1" applyFill="1" applyBorder="1"/>
    <xf numFmtId="164" fontId="2" fillId="3" borderId="0" xfId="0" applyNumberFormat="1" applyFont="1" applyFill="1" applyProtection="1"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Border="1"/>
    <xf numFmtId="164" fontId="2" fillId="3" borderId="1" xfId="0" applyNumberFormat="1" applyFont="1" applyFill="1" applyBorder="1" applyProtection="1">
      <protection locked="0"/>
    </xf>
    <xf numFmtId="164" fontId="2" fillId="3" borderId="8" xfId="0" applyNumberFormat="1" applyFont="1" applyFill="1" applyBorder="1" applyProtection="1">
      <protection locked="0"/>
    </xf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4" borderId="3" xfId="0" applyNumberFormat="1" applyFont="1" applyFill="1" applyBorder="1"/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164" fontId="3" fillId="3" borderId="1" xfId="0" applyNumberFormat="1" applyFont="1" applyFill="1" applyBorder="1" applyProtection="1">
      <protection locked="0"/>
    </xf>
    <xf numFmtId="164" fontId="2" fillId="3" borderId="9" xfId="0" applyNumberFormat="1" applyFont="1" applyFill="1" applyBorder="1" applyProtection="1">
      <protection locked="0"/>
    </xf>
    <xf numFmtId="164" fontId="2" fillId="0" borderId="9" xfId="0" applyNumberFormat="1" applyFont="1" applyBorder="1"/>
    <xf numFmtId="164" fontId="2" fillId="4" borderId="9" xfId="0" applyNumberFormat="1" applyFont="1" applyFill="1" applyBorder="1"/>
    <xf numFmtId="0" fontId="2" fillId="3" borderId="1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Protection="1">
      <protection locked="0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4" fontId="2" fillId="0" borderId="1" xfId="0" applyNumberFormat="1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3CB91"/>
      <color rgb="FF6F3041"/>
      <color rgb="FF87ADB3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1"/>
  <sheetViews>
    <sheetView tabSelected="1" view="pageLayout" zoomScaleNormal="100" zoomScaleSheetLayoutView="90" workbookViewId="0">
      <selection activeCell="H14" sqref="H14"/>
    </sheetView>
  </sheetViews>
  <sheetFormatPr defaultColWidth="9.140625" defaultRowHeight="13.5"/>
  <cols>
    <col min="1" max="1" width="28.28515625" style="14" customWidth="1"/>
    <col min="2" max="2" width="13" style="14" customWidth="1"/>
    <col min="3" max="5" width="12.85546875" style="14" customWidth="1"/>
    <col min="6" max="6" width="13.7109375" style="14" bestFit="1" customWidth="1"/>
    <col min="7" max="7" width="12.140625" style="14" customWidth="1"/>
    <col min="8" max="8" width="12.85546875" style="14" customWidth="1"/>
    <col min="9" max="9" width="12" style="14" customWidth="1"/>
    <col min="10" max="10" width="12.5703125" style="14" customWidth="1"/>
    <col min="11" max="11" width="11.85546875" style="14" customWidth="1"/>
    <col min="12" max="12" width="12.5703125" style="14" customWidth="1"/>
    <col min="13" max="13" width="12.85546875" style="14" customWidth="1"/>
    <col min="14" max="15" width="14.85546875" style="14" bestFit="1" customWidth="1"/>
    <col min="16" max="16" width="37.85546875" style="14" customWidth="1"/>
    <col min="17" max="16384" width="9.140625" style="14"/>
  </cols>
  <sheetData>
    <row r="1" spans="1:16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>
      <c r="P2" s="15"/>
    </row>
    <row r="3" spans="1:16" ht="14.25" thickBot="1">
      <c r="A3" s="14" t="s">
        <v>43</v>
      </c>
      <c r="B3" s="60"/>
      <c r="C3" s="60"/>
      <c r="D3" s="60"/>
      <c r="E3" s="60"/>
    </row>
    <row r="6" spans="1:16">
      <c r="A6" s="16"/>
      <c r="B6" s="10" t="s">
        <v>9</v>
      </c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11" t="s">
        <v>0</v>
      </c>
      <c r="O6" s="10" t="s">
        <v>15</v>
      </c>
      <c r="P6" s="12" t="s">
        <v>36</v>
      </c>
    </row>
    <row r="7" spans="1:16">
      <c r="A7" s="17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8" t="s">
        <v>10</v>
      </c>
      <c r="O7" s="17" t="s">
        <v>10</v>
      </c>
      <c r="P7" s="6"/>
    </row>
    <row r="8" spans="1:16">
      <c r="A8" s="49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>SUM(B8:M8)</f>
        <v>0</v>
      </c>
      <c r="O8" s="58">
        <v>0</v>
      </c>
      <c r="P8" s="50" t="s">
        <v>39</v>
      </c>
    </row>
    <row r="9" spans="1:16">
      <c r="A9" s="49" t="s">
        <v>31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>
        <f t="shared" ref="N9:N10" si="0">SUM(B9:M9)</f>
        <v>0</v>
      </c>
      <c r="O9" s="58">
        <v>0</v>
      </c>
      <c r="P9" s="7"/>
    </row>
    <row r="10" spans="1:16" ht="14.25" thickBot="1">
      <c r="A10" s="49" t="s">
        <v>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0"/>
        <v>0</v>
      </c>
      <c r="O10" s="59">
        <v>0</v>
      </c>
      <c r="P10" s="7"/>
    </row>
    <row r="11" spans="1:16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" t="s">
        <v>10</v>
      </c>
      <c r="N11" s="40">
        <f>SUM(N8:N10)</f>
        <v>0</v>
      </c>
      <c r="O11" s="41">
        <f>SUM(O8:O10)</f>
        <v>0</v>
      </c>
      <c r="P11" s="6"/>
    </row>
    <row r="12" spans="1:16" ht="13.5" customHeight="1">
      <c r="A12" s="49" t="s">
        <v>33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>SUM(B12:M12)</f>
        <v>0</v>
      </c>
      <c r="O12" s="58"/>
      <c r="P12" s="50" t="s">
        <v>40</v>
      </c>
    </row>
    <row r="13" spans="1:16" ht="13.5" customHeight="1">
      <c r="A13" s="49" t="s">
        <v>34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ref="N13:N14" si="1">SUM(B13:M13)</f>
        <v>0</v>
      </c>
      <c r="O13" s="58"/>
      <c r="P13" s="7"/>
    </row>
    <row r="14" spans="1:16" ht="13.5" customHeight="1" thickBot="1">
      <c r="A14" s="49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  <c r="O14" s="59"/>
      <c r="P14" s="7"/>
    </row>
    <row r="15" spans="1:16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0">
        <f>SUM(N12:N14)</f>
        <v>0</v>
      </c>
      <c r="O15" s="41">
        <f>SUM(O12:O14)</f>
        <v>0</v>
      </c>
      <c r="P15" s="6"/>
    </row>
    <row r="16" spans="1:16" ht="14.25" thickBot="1">
      <c r="A16" s="2" t="s">
        <v>11</v>
      </c>
      <c r="B16" s="42">
        <f>(SUM(B8:B10)-SUM(B12:B14))</f>
        <v>0</v>
      </c>
      <c r="C16" s="42">
        <f t="shared" ref="C16:M16" si="2">(SUM(C8:C10)-SUM(C12:C14))</f>
        <v>0</v>
      </c>
      <c r="D16" s="42">
        <f t="shared" si="2"/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  <c r="M16" s="42">
        <f t="shared" si="2"/>
        <v>0</v>
      </c>
      <c r="N16" s="42">
        <f>+N11-N15</f>
        <v>0</v>
      </c>
      <c r="O16" s="42">
        <f>+O11-O15</f>
        <v>0</v>
      </c>
      <c r="P16" s="6"/>
    </row>
    <row r="17" spans="1:16">
      <c r="A17" s="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7"/>
      <c r="O17" s="44"/>
      <c r="P17" s="6"/>
    </row>
    <row r="18" spans="1:16">
      <c r="A18" s="3" t="s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37"/>
      <c r="O18" s="44"/>
      <c r="P18" s="6"/>
    </row>
    <row r="19" spans="1:16">
      <c r="A19" s="4" t="s">
        <v>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37">
        <f t="shared" ref="N19:N46" si="3">SUM(B19:M19)</f>
        <v>0</v>
      </c>
      <c r="O19" s="58"/>
      <c r="P19" s="50" t="s">
        <v>44</v>
      </c>
    </row>
    <row r="20" spans="1:16">
      <c r="A20" s="4" t="s">
        <v>45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37">
        <f t="shared" si="3"/>
        <v>0</v>
      </c>
      <c r="O20" s="58"/>
      <c r="P20" s="7"/>
    </row>
    <row r="21" spans="1:16">
      <c r="A21" s="5" t="s">
        <v>13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7">
        <f t="shared" si="3"/>
        <v>0</v>
      </c>
      <c r="O21" s="58"/>
      <c r="P21" s="7"/>
    </row>
    <row r="22" spans="1:16">
      <c r="A22" s="4" t="s">
        <v>16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7">
        <f t="shared" si="3"/>
        <v>0</v>
      </c>
      <c r="O22" s="58"/>
      <c r="P22" s="7"/>
    </row>
    <row r="23" spans="1:16">
      <c r="A23" s="4" t="s">
        <v>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7">
        <f t="shared" si="3"/>
        <v>0</v>
      </c>
      <c r="O23" s="58"/>
      <c r="P23" s="7"/>
    </row>
    <row r="24" spans="1:16">
      <c r="A24" s="4" t="s">
        <v>18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7">
        <f t="shared" si="3"/>
        <v>0</v>
      </c>
      <c r="O24" s="58"/>
      <c r="P24" s="7"/>
    </row>
    <row r="25" spans="1:16">
      <c r="A25" s="4" t="s">
        <v>46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37">
        <f t="shared" si="3"/>
        <v>0</v>
      </c>
      <c r="O25" s="58"/>
      <c r="P25" s="7"/>
    </row>
    <row r="26" spans="1:16">
      <c r="A26" s="4" t="s">
        <v>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37">
        <f t="shared" si="3"/>
        <v>0</v>
      </c>
      <c r="O26" s="58"/>
      <c r="P26" s="7"/>
    </row>
    <row r="27" spans="1:16">
      <c r="A27" s="5" t="s">
        <v>28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37">
        <f t="shared" si="3"/>
        <v>0</v>
      </c>
      <c r="O27" s="58"/>
      <c r="P27" s="7"/>
    </row>
    <row r="28" spans="1:16">
      <c r="A28" s="4" t="s">
        <v>48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37">
        <f t="shared" si="3"/>
        <v>0</v>
      </c>
      <c r="O28" s="58"/>
      <c r="P28" s="7"/>
    </row>
    <row r="29" spans="1:16">
      <c r="A29" s="4" t="s">
        <v>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37">
        <f t="shared" si="3"/>
        <v>0</v>
      </c>
      <c r="O29" s="58"/>
      <c r="P29" s="7"/>
    </row>
    <row r="30" spans="1:16">
      <c r="A30" s="4" t="s">
        <v>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37">
        <f t="shared" si="3"/>
        <v>0</v>
      </c>
      <c r="O30" s="58"/>
      <c r="P30" s="7"/>
    </row>
    <row r="31" spans="1:16">
      <c r="A31" s="4" t="s">
        <v>20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37">
        <f t="shared" si="3"/>
        <v>0</v>
      </c>
      <c r="O31" s="58"/>
      <c r="P31" s="7"/>
    </row>
    <row r="32" spans="1:16">
      <c r="A32" s="4" t="s">
        <v>42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37">
        <f t="shared" si="3"/>
        <v>0</v>
      </c>
      <c r="O32" s="58"/>
      <c r="P32" s="7"/>
    </row>
    <row r="33" spans="1:16">
      <c r="A33" s="4" t="s">
        <v>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7">
        <f t="shared" si="3"/>
        <v>0</v>
      </c>
      <c r="O33" s="58"/>
      <c r="P33" s="7"/>
    </row>
    <row r="34" spans="1:16">
      <c r="A34" s="4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37">
        <f t="shared" si="3"/>
        <v>0</v>
      </c>
      <c r="O34" s="58"/>
      <c r="P34" s="7"/>
    </row>
    <row r="35" spans="1:16">
      <c r="A35" s="4" t="s">
        <v>47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37">
        <f t="shared" si="3"/>
        <v>0</v>
      </c>
      <c r="O35" s="58"/>
      <c r="P35" s="7"/>
    </row>
    <row r="36" spans="1:16">
      <c r="A36" s="4" t="s">
        <v>23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37">
        <f t="shared" si="3"/>
        <v>0</v>
      </c>
      <c r="O36" s="58"/>
      <c r="P36" s="7"/>
    </row>
    <row r="37" spans="1:16">
      <c r="A37" s="4" t="s">
        <v>24</v>
      </c>
      <c r="B37" s="3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37">
        <f t="shared" si="3"/>
        <v>0</v>
      </c>
      <c r="O37" s="58"/>
      <c r="P37" s="7"/>
    </row>
    <row r="38" spans="1:16">
      <c r="A38" s="5" t="s">
        <v>27</v>
      </c>
      <c r="B38" s="3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37">
        <f t="shared" si="3"/>
        <v>0</v>
      </c>
      <c r="O38" s="58"/>
      <c r="P38" s="7"/>
    </row>
    <row r="39" spans="1:16">
      <c r="A39" s="4" t="s">
        <v>14</v>
      </c>
      <c r="B39" s="38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37">
        <f t="shared" si="3"/>
        <v>0</v>
      </c>
      <c r="O39" s="58"/>
      <c r="P39" s="7"/>
    </row>
    <row r="40" spans="1:16">
      <c r="A40" s="4" t="s">
        <v>12</v>
      </c>
      <c r="B40" s="3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7">
        <f t="shared" si="3"/>
        <v>0</v>
      </c>
      <c r="O40" s="58"/>
      <c r="P40" s="7"/>
    </row>
    <row r="41" spans="1:16">
      <c r="A41" s="4" t="s">
        <v>25</v>
      </c>
      <c r="B41" s="3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7">
        <f t="shared" si="3"/>
        <v>0</v>
      </c>
      <c r="O41" s="58"/>
      <c r="P41" s="7"/>
    </row>
    <row r="42" spans="1:16">
      <c r="A42" s="4" t="s">
        <v>4</v>
      </c>
      <c r="B42" s="3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7">
        <f t="shared" si="3"/>
        <v>0</v>
      </c>
      <c r="O42" s="58"/>
      <c r="P42" s="7"/>
    </row>
    <row r="43" spans="1:16">
      <c r="A43" s="6" t="s">
        <v>26</v>
      </c>
      <c r="B43" s="4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7">
        <f t="shared" si="3"/>
        <v>0</v>
      </c>
      <c r="O43" s="58"/>
      <c r="P43" s="7"/>
    </row>
    <row r="44" spans="1:16">
      <c r="A44" s="7" t="s">
        <v>29</v>
      </c>
      <c r="B44" s="4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7">
        <f t="shared" si="3"/>
        <v>0</v>
      </c>
      <c r="O44" s="58"/>
      <c r="P44" s="7"/>
    </row>
    <row r="45" spans="1:16">
      <c r="A45" s="7" t="s">
        <v>29</v>
      </c>
      <c r="B45" s="4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7">
        <f t="shared" si="3"/>
        <v>0</v>
      </c>
      <c r="O45" s="58"/>
      <c r="P45" s="7"/>
    </row>
    <row r="46" spans="1:16">
      <c r="A46" s="8" t="s">
        <v>29</v>
      </c>
      <c r="B46" s="39"/>
      <c r="C46" s="45"/>
      <c r="D46" s="45"/>
      <c r="E46" s="45"/>
      <c r="F46" s="45"/>
      <c r="G46" s="39"/>
      <c r="H46" s="45"/>
      <c r="I46" s="45"/>
      <c r="J46" s="45"/>
      <c r="K46" s="45"/>
      <c r="L46" s="45"/>
      <c r="M46" s="45"/>
      <c r="N46" s="47">
        <f t="shared" si="3"/>
        <v>0</v>
      </c>
      <c r="O46" s="58"/>
      <c r="P46" s="7"/>
    </row>
    <row r="47" spans="1:16">
      <c r="A47" s="9" t="s">
        <v>6</v>
      </c>
      <c r="B47" s="48">
        <f>SUM(B19:B46)</f>
        <v>0</v>
      </c>
      <c r="C47" s="48">
        <f t="shared" ref="C47:M47" si="4">SUM(C19:C46)</f>
        <v>0</v>
      </c>
      <c r="D47" s="48">
        <f t="shared" si="4"/>
        <v>0</v>
      </c>
      <c r="E47" s="48">
        <f t="shared" si="4"/>
        <v>0</v>
      </c>
      <c r="F47" s="48">
        <f t="shared" si="4"/>
        <v>0</v>
      </c>
      <c r="G47" s="48">
        <f t="shared" si="4"/>
        <v>0</v>
      </c>
      <c r="H47" s="48">
        <f t="shared" si="4"/>
        <v>0</v>
      </c>
      <c r="I47" s="48">
        <f t="shared" si="4"/>
        <v>0</v>
      </c>
      <c r="J47" s="48">
        <f t="shared" si="4"/>
        <v>0</v>
      </c>
      <c r="K47" s="48">
        <f t="shared" si="4"/>
        <v>0</v>
      </c>
      <c r="L47" s="48">
        <f t="shared" si="4"/>
        <v>0</v>
      </c>
      <c r="M47" s="48">
        <f t="shared" si="4"/>
        <v>0</v>
      </c>
      <c r="N47" s="48">
        <f>SUM(N19:N46)</f>
        <v>0</v>
      </c>
      <c r="O47" s="47">
        <f>SUM(O19:O46)</f>
        <v>0</v>
      </c>
      <c r="P47" s="19"/>
    </row>
    <row r="48" spans="1:16">
      <c r="A48" s="9" t="s">
        <v>7</v>
      </c>
      <c r="B48" s="48">
        <f t="shared" ref="B48:O48" si="5">+B16-B47</f>
        <v>0</v>
      </c>
      <c r="C48" s="48">
        <f t="shared" si="5"/>
        <v>0</v>
      </c>
      <c r="D48" s="48">
        <f t="shared" si="5"/>
        <v>0</v>
      </c>
      <c r="E48" s="48">
        <f t="shared" si="5"/>
        <v>0</v>
      </c>
      <c r="F48" s="48">
        <f t="shared" si="5"/>
        <v>0</v>
      </c>
      <c r="G48" s="48">
        <f t="shared" si="5"/>
        <v>0</v>
      </c>
      <c r="H48" s="48">
        <f t="shared" si="5"/>
        <v>0</v>
      </c>
      <c r="I48" s="48">
        <f t="shared" si="5"/>
        <v>0</v>
      </c>
      <c r="J48" s="48">
        <f t="shared" si="5"/>
        <v>0</v>
      </c>
      <c r="K48" s="48">
        <f t="shared" si="5"/>
        <v>0</v>
      </c>
      <c r="L48" s="48">
        <f t="shared" si="5"/>
        <v>0</v>
      </c>
      <c r="M48" s="48">
        <f t="shared" si="5"/>
        <v>0</v>
      </c>
      <c r="N48" s="48">
        <f t="shared" si="5"/>
        <v>0</v>
      </c>
      <c r="O48" s="47">
        <f t="shared" si="5"/>
        <v>0</v>
      </c>
      <c r="P48" s="19"/>
    </row>
    <row r="49" spans="1:16" ht="14.25" thickBot="1">
      <c r="P49" s="20"/>
    </row>
    <row r="50" spans="1:16">
      <c r="A50" s="61" t="s">
        <v>52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ht="14.25" thickBo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</sheetData>
  <sheetProtection selectLockedCells="1"/>
  <sortState xmlns:xlrd2="http://schemas.microsoft.com/office/spreadsheetml/2017/richdata2" ref="A20:A43">
    <sortCondition ref="A43"/>
  </sortState>
  <mergeCells count="2">
    <mergeCell ref="B3:E3"/>
    <mergeCell ref="A50:P51"/>
  </mergeCells>
  <phoneticPr fontId="0" type="noConversion"/>
  <pageMargins left="0.1" right="0.1" top="1" bottom="0.25" header="0" footer="0.5"/>
  <pageSetup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1:S40"/>
  <sheetViews>
    <sheetView topLeftCell="A40" zoomScaleNormal="100" workbookViewId="0">
      <selection activeCell="E7" sqref="E7"/>
    </sheetView>
  </sheetViews>
  <sheetFormatPr defaultColWidth="8.7109375" defaultRowHeight="13.5"/>
  <cols>
    <col min="1" max="1" width="8.7109375" style="14"/>
    <col min="2" max="2" width="33.85546875" style="14" bestFit="1" customWidth="1"/>
    <col min="3" max="3" width="13.7109375" style="28" bestFit="1" customWidth="1"/>
    <col min="4" max="4" width="11.28515625" style="29" bestFit="1" customWidth="1"/>
    <col min="5" max="5" width="13.7109375" style="28" bestFit="1" customWidth="1"/>
    <col min="6" max="6" width="11.28515625" style="29" bestFit="1" customWidth="1"/>
    <col min="7" max="7" width="13.7109375" style="28" bestFit="1" customWidth="1"/>
    <col min="8" max="8" width="11.28515625" style="29" bestFit="1" customWidth="1"/>
    <col min="9" max="9" width="14.85546875" style="28" bestFit="1" customWidth="1"/>
    <col min="10" max="10" width="10.140625" style="29" bestFit="1" customWidth="1"/>
    <col min="11" max="11" width="14.85546875" style="28" bestFit="1" customWidth="1"/>
    <col min="12" max="12" width="10.140625" style="29" bestFit="1" customWidth="1"/>
    <col min="13" max="18" width="8.7109375" style="14"/>
    <col min="19" max="19" width="9" style="14" bestFit="1" customWidth="1"/>
    <col min="20" max="16384" width="8.7109375" style="14"/>
  </cols>
  <sheetData>
    <row r="1" spans="2:19"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9">
      <c r="B2" s="30"/>
      <c r="C2" s="64" t="s">
        <v>49</v>
      </c>
      <c r="D2" s="64"/>
      <c r="E2" s="64" t="s">
        <v>50</v>
      </c>
      <c r="F2" s="64"/>
      <c r="G2" s="64" t="s">
        <v>41</v>
      </c>
      <c r="H2" s="64"/>
      <c r="I2" s="64" t="s">
        <v>0</v>
      </c>
      <c r="J2" s="64"/>
      <c r="K2" s="64" t="s">
        <v>15</v>
      </c>
      <c r="L2" s="64"/>
    </row>
    <row r="3" spans="2:19">
      <c r="B3" s="21"/>
      <c r="C3" s="65" t="s">
        <v>10</v>
      </c>
      <c r="D3" s="66"/>
      <c r="E3" s="65" t="s">
        <v>10</v>
      </c>
      <c r="F3" s="66"/>
      <c r="G3" s="65" t="s">
        <v>10</v>
      </c>
      <c r="H3" s="66"/>
      <c r="I3" s="65" t="s">
        <v>10</v>
      </c>
      <c r="J3" s="66"/>
      <c r="K3" s="65" t="s">
        <v>10</v>
      </c>
      <c r="L3" s="66"/>
    </row>
    <row r="4" spans="2:19">
      <c r="B4" s="22" t="s">
        <v>37</v>
      </c>
      <c r="C4" s="35"/>
      <c r="D4" s="23"/>
      <c r="E4" s="35"/>
      <c r="F4" s="24"/>
      <c r="G4" s="35"/>
      <c r="H4" s="23"/>
      <c r="I4" s="32">
        <f>'Yr. 1 - Monthly, Yr. 2 - Annual'!N11</f>
        <v>0</v>
      </c>
      <c r="J4" s="24"/>
      <c r="K4" s="32">
        <f>'Yr. 1 - Monthly, Yr. 2 - Annual'!O11</f>
        <v>0</v>
      </c>
      <c r="L4" s="23"/>
    </row>
    <row r="5" spans="2:19">
      <c r="B5" s="22"/>
      <c r="C5" s="25"/>
      <c r="D5" s="23"/>
      <c r="E5" s="25"/>
      <c r="F5" s="26"/>
      <c r="G5" s="25"/>
      <c r="H5" s="23"/>
      <c r="I5" s="25"/>
      <c r="J5" s="26"/>
      <c r="K5" s="25"/>
      <c r="L5" s="23"/>
    </row>
    <row r="6" spans="2:19">
      <c r="B6" s="22" t="s">
        <v>38</v>
      </c>
      <c r="C6" s="35"/>
      <c r="D6" s="23" t="str">
        <f>IF(C6="","",C6/$C$4)</f>
        <v/>
      </c>
      <c r="E6" s="35"/>
      <c r="F6" s="23" t="str">
        <f>IF(E6="","", E6/$E$4)</f>
        <v/>
      </c>
      <c r="G6" s="35"/>
      <c r="H6" s="23" t="str">
        <f>IF(G6="","",G6/$G$4)</f>
        <v/>
      </c>
      <c r="I6" s="32">
        <f>'Yr. 1 - Monthly, Yr. 2 - Annual'!N15</f>
        <v>0</v>
      </c>
      <c r="J6" s="23" t="str">
        <f>IF(I6=0,"",I6/$I$4)</f>
        <v/>
      </c>
      <c r="K6" s="32">
        <f>'Yr. 1 - Monthly, Yr. 2 - Annual'!O15</f>
        <v>0</v>
      </c>
      <c r="L6" s="23" t="str">
        <f>IF(K6=0,"", K6/$K$4)</f>
        <v/>
      </c>
    </row>
    <row r="7" spans="2:19">
      <c r="B7" s="22"/>
      <c r="C7" s="25"/>
      <c r="D7" s="23"/>
      <c r="E7" s="25"/>
      <c r="F7" s="26"/>
      <c r="G7" s="25"/>
      <c r="H7" s="23"/>
      <c r="I7" s="25"/>
      <c r="J7" s="26"/>
      <c r="K7" s="25"/>
      <c r="L7" s="23"/>
    </row>
    <row r="8" spans="2:19">
      <c r="B8" s="31" t="s">
        <v>11</v>
      </c>
      <c r="C8" s="32">
        <f>+C4-C6</f>
        <v>0</v>
      </c>
      <c r="D8" s="33" t="str">
        <f>IF(C8=0,"",C8/$C$4)</f>
        <v/>
      </c>
      <c r="E8" s="32">
        <f>+E4-E6</f>
        <v>0</v>
      </c>
      <c r="F8" s="33" t="str">
        <f>IF(E8=0,"", E8/$E$4)</f>
        <v/>
      </c>
      <c r="G8" s="32">
        <f>+G4-G6</f>
        <v>0</v>
      </c>
      <c r="H8" s="33" t="str">
        <f>IF(G8=0,"",G8/$G$4)</f>
        <v/>
      </c>
      <c r="I8" s="32">
        <f>'Yr. 1 - Monthly, Yr. 2 - Annual'!N16</f>
        <v>0</v>
      </c>
      <c r="J8" s="33" t="str">
        <f>IF(I8=0,"",I8/$I$4)</f>
        <v/>
      </c>
      <c r="K8" s="32">
        <f>'Yr. 1 - Monthly, Yr. 2 - Annual'!O16</f>
        <v>0</v>
      </c>
      <c r="L8" s="33" t="str">
        <f>IF(K8=0,"", K8/$K$4)</f>
        <v/>
      </c>
    </row>
    <row r="9" spans="2:19">
      <c r="B9" s="22"/>
      <c r="C9" s="25"/>
      <c r="D9" s="23"/>
      <c r="E9" s="25"/>
      <c r="F9" s="26"/>
      <c r="G9" s="25"/>
      <c r="H9" s="23"/>
      <c r="I9" s="25"/>
      <c r="J9" s="26"/>
      <c r="K9" s="25"/>
      <c r="L9" s="23"/>
    </row>
    <row r="10" spans="2:19">
      <c r="B10" s="31" t="s">
        <v>1</v>
      </c>
      <c r="C10" s="32"/>
      <c r="D10" s="33"/>
      <c r="E10" s="32"/>
      <c r="F10" s="33"/>
      <c r="G10" s="32"/>
      <c r="H10" s="33"/>
      <c r="I10" s="32"/>
      <c r="J10" s="33"/>
      <c r="K10" s="32"/>
      <c r="L10" s="33"/>
      <c r="S10" s="14" t="str">
        <f>IF(C8=0,"",C4+C6)</f>
        <v/>
      </c>
    </row>
    <row r="11" spans="2:19">
      <c r="B11" s="27" t="str">
        <f>'Yr. 1 - Monthly, Yr. 2 - Annual'!A19</f>
        <v>Advertising</v>
      </c>
      <c r="C11" s="35"/>
      <c r="D11" s="23" t="str">
        <f>IF(C11="","",C11/$C$4)</f>
        <v/>
      </c>
      <c r="E11" s="35"/>
      <c r="F11" s="24" t="str">
        <f>IF(E11="","", E11/$E$4)</f>
        <v/>
      </c>
      <c r="G11" s="35"/>
      <c r="H11" s="23" t="str">
        <f>IF(G11="","",G11/$G$4)</f>
        <v/>
      </c>
      <c r="I11" s="32">
        <f>'Yr. 1 - Monthly, Yr. 2 - Annual'!N19</f>
        <v>0</v>
      </c>
      <c r="J11" s="24" t="str">
        <f>IF(I11=0,"",I11/$I$4)</f>
        <v/>
      </c>
      <c r="K11" s="32">
        <f>'Yr. 1 - Monthly, Yr. 2 - Annual'!O19</f>
        <v>0</v>
      </c>
      <c r="L11" s="23" t="str">
        <f>IF(K11=0,"", K11/$K$4)</f>
        <v/>
      </c>
    </row>
    <row r="12" spans="2:19">
      <c r="B12" s="27" t="str">
        <f>'Yr. 1 - Monthly, Yr. 2 - Annual'!A20</f>
        <v>Bad Debts</v>
      </c>
      <c r="C12" s="35"/>
      <c r="D12" s="23" t="str">
        <f t="shared" ref="D12:D38" si="0">IF(C12="","",C12/$C$4)</f>
        <v/>
      </c>
      <c r="E12" s="35"/>
      <c r="F12" s="24" t="str">
        <f t="shared" ref="F12:F38" si="1">IF(E12="","", E12/$E$4)</f>
        <v/>
      </c>
      <c r="G12" s="35"/>
      <c r="H12" s="23" t="str">
        <f t="shared" ref="H12:H38" si="2">IF(G12="","",G12/$G$4)</f>
        <v/>
      </c>
      <c r="I12" s="32">
        <f>'Yr. 1 - Monthly, Yr. 2 - Annual'!N20</f>
        <v>0</v>
      </c>
      <c r="J12" s="24" t="str">
        <f t="shared" ref="J12:J38" si="3">IF(I12=0,"",I12/$I$4)</f>
        <v/>
      </c>
      <c r="K12" s="32">
        <f>'Yr. 1 - Monthly, Yr. 2 - Annual'!O20</f>
        <v>0</v>
      </c>
      <c r="L12" s="23" t="str">
        <f t="shared" ref="L12:L38" si="4">IF(K12=0,"", K12/$K$4)</f>
        <v/>
      </c>
    </row>
    <row r="13" spans="2:19">
      <c r="B13" s="27" t="str">
        <f>'Yr. 1 - Monthly, Yr. 2 - Annual'!A21</f>
        <v>Bank Charges</v>
      </c>
      <c r="C13" s="35"/>
      <c r="D13" s="23" t="str">
        <f t="shared" si="0"/>
        <v/>
      </c>
      <c r="E13" s="35"/>
      <c r="F13" s="24" t="str">
        <f t="shared" si="1"/>
        <v/>
      </c>
      <c r="G13" s="35"/>
      <c r="H13" s="23" t="str">
        <f t="shared" si="2"/>
        <v/>
      </c>
      <c r="I13" s="32">
        <f>'Yr. 1 - Monthly, Yr. 2 - Annual'!N21</f>
        <v>0</v>
      </c>
      <c r="J13" s="24" t="str">
        <f t="shared" si="3"/>
        <v/>
      </c>
      <c r="K13" s="32">
        <f>'Yr. 1 - Monthly, Yr. 2 - Annual'!O21</f>
        <v>0</v>
      </c>
      <c r="L13" s="23" t="str">
        <f t="shared" si="4"/>
        <v/>
      </c>
    </row>
    <row r="14" spans="2:19">
      <c r="B14" s="27" t="str">
        <f>'Yr. 1 - Monthly, Yr. 2 - Annual'!A22</f>
        <v>Car &amp; Truck Expenses</v>
      </c>
      <c r="C14" s="35"/>
      <c r="D14" s="23" t="str">
        <f t="shared" si="0"/>
        <v/>
      </c>
      <c r="E14" s="35"/>
      <c r="F14" s="24" t="str">
        <f t="shared" si="1"/>
        <v/>
      </c>
      <c r="G14" s="35"/>
      <c r="H14" s="23" t="str">
        <f t="shared" si="2"/>
        <v/>
      </c>
      <c r="I14" s="32">
        <f>'Yr. 1 - Monthly, Yr. 2 - Annual'!N22</f>
        <v>0</v>
      </c>
      <c r="J14" s="24" t="str">
        <f t="shared" si="3"/>
        <v/>
      </c>
      <c r="K14" s="32">
        <f>'Yr. 1 - Monthly, Yr. 2 - Annual'!O22</f>
        <v>0</v>
      </c>
      <c r="L14" s="23" t="str">
        <f t="shared" si="4"/>
        <v/>
      </c>
    </row>
    <row r="15" spans="2:19">
      <c r="B15" s="27" t="str">
        <f>'Yr. 1 - Monthly, Yr. 2 - Annual'!A23</f>
        <v>Commissions &amp; Fees</v>
      </c>
      <c r="C15" s="35"/>
      <c r="D15" s="23" t="str">
        <f t="shared" si="0"/>
        <v/>
      </c>
      <c r="E15" s="35"/>
      <c r="F15" s="24" t="str">
        <f t="shared" si="1"/>
        <v/>
      </c>
      <c r="G15" s="35"/>
      <c r="H15" s="23" t="str">
        <f t="shared" si="2"/>
        <v/>
      </c>
      <c r="I15" s="32">
        <f>'Yr. 1 - Monthly, Yr. 2 - Annual'!N23</f>
        <v>0</v>
      </c>
      <c r="J15" s="24" t="str">
        <f t="shared" si="3"/>
        <v/>
      </c>
      <c r="K15" s="32">
        <f>'Yr. 1 - Monthly, Yr. 2 - Annual'!O23</f>
        <v>0</v>
      </c>
      <c r="L15" s="23" t="str">
        <f t="shared" si="4"/>
        <v/>
      </c>
    </row>
    <row r="16" spans="2:19">
      <c r="B16" s="27" t="str">
        <f>'Yr. 1 - Monthly, Yr. 2 - Annual'!A24</f>
        <v>Contract Labor</v>
      </c>
      <c r="C16" s="35"/>
      <c r="D16" s="23" t="str">
        <f t="shared" si="0"/>
        <v/>
      </c>
      <c r="E16" s="35"/>
      <c r="F16" s="24" t="str">
        <f t="shared" si="1"/>
        <v/>
      </c>
      <c r="G16" s="35"/>
      <c r="H16" s="23" t="str">
        <f t="shared" si="2"/>
        <v/>
      </c>
      <c r="I16" s="32">
        <f>'Yr. 1 - Monthly, Yr. 2 - Annual'!N24</f>
        <v>0</v>
      </c>
      <c r="J16" s="24" t="str">
        <f t="shared" si="3"/>
        <v/>
      </c>
      <c r="K16" s="32">
        <f>'Yr. 1 - Monthly, Yr. 2 - Annual'!O24</f>
        <v>0</v>
      </c>
      <c r="L16" s="23" t="str">
        <f t="shared" si="4"/>
        <v/>
      </c>
    </row>
    <row r="17" spans="2:12">
      <c r="B17" s="27" t="str">
        <f>'Yr. 1 - Monthly, Yr. 2 - Annual'!A25</f>
        <v>Depletion</v>
      </c>
      <c r="C17" s="35"/>
      <c r="D17" s="23" t="str">
        <f t="shared" si="0"/>
        <v/>
      </c>
      <c r="E17" s="35"/>
      <c r="F17" s="24" t="str">
        <f t="shared" si="1"/>
        <v/>
      </c>
      <c r="G17" s="35"/>
      <c r="H17" s="23" t="str">
        <f t="shared" si="2"/>
        <v/>
      </c>
      <c r="I17" s="32">
        <f>'Yr. 1 - Monthly, Yr. 2 - Annual'!N25</f>
        <v>0</v>
      </c>
      <c r="J17" s="24" t="str">
        <f t="shared" si="3"/>
        <v/>
      </c>
      <c r="K17" s="32">
        <f>'Yr. 1 - Monthly, Yr. 2 - Annual'!O25</f>
        <v>0</v>
      </c>
      <c r="L17" s="23" t="str">
        <f t="shared" si="4"/>
        <v/>
      </c>
    </row>
    <row r="18" spans="2:12">
      <c r="B18" s="27" t="str">
        <f>'Yr. 1 - Monthly, Yr. 2 - Annual'!A26</f>
        <v>Depreciation</v>
      </c>
      <c r="C18" s="35"/>
      <c r="D18" s="23" t="str">
        <f t="shared" si="0"/>
        <v/>
      </c>
      <c r="E18" s="35"/>
      <c r="F18" s="24" t="str">
        <f t="shared" si="1"/>
        <v/>
      </c>
      <c r="G18" s="35"/>
      <c r="H18" s="23" t="str">
        <f t="shared" si="2"/>
        <v/>
      </c>
      <c r="I18" s="32">
        <f>'Yr. 1 - Monthly, Yr. 2 - Annual'!N26</f>
        <v>0</v>
      </c>
      <c r="J18" s="24" t="str">
        <f t="shared" si="3"/>
        <v/>
      </c>
      <c r="K18" s="32">
        <f>'Yr. 1 - Monthly, Yr. 2 - Annual'!O26</f>
        <v>0</v>
      </c>
      <c r="L18" s="23" t="str">
        <f t="shared" si="4"/>
        <v/>
      </c>
    </row>
    <row r="19" spans="2:12">
      <c r="B19" s="27" t="str">
        <f>'Yr. 1 - Monthly, Yr. 2 - Annual'!A27</f>
        <v>Dues &amp; Subscriptions</v>
      </c>
      <c r="C19" s="35"/>
      <c r="D19" s="23" t="str">
        <f t="shared" si="0"/>
        <v/>
      </c>
      <c r="E19" s="35"/>
      <c r="F19" s="24" t="str">
        <f t="shared" si="1"/>
        <v/>
      </c>
      <c r="G19" s="35"/>
      <c r="H19" s="23" t="str">
        <f t="shared" si="2"/>
        <v/>
      </c>
      <c r="I19" s="32">
        <f>'Yr. 1 - Monthly, Yr. 2 - Annual'!N27</f>
        <v>0</v>
      </c>
      <c r="J19" s="24" t="str">
        <f t="shared" si="3"/>
        <v/>
      </c>
      <c r="K19" s="32">
        <f>'Yr. 1 - Monthly, Yr. 2 - Annual'!O27</f>
        <v>0</v>
      </c>
      <c r="L19" s="23" t="str">
        <f t="shared" si="4"/>
        <v/>
      </c>
    </row>
    <row r="20" spans="2:12">
      <c r="B20" s="27" t="str">
        <f>'Yr. 1 - Monthly, Yr. 2 - Annual'!A28</f>
        <v>Employee Benefit Programs</v>
      </c>
      <c r="C20" s="35"/>
      <c r="D20" s="23" t="str">
        <f t="shared" si="0"/>
        <v/>
      </c>
      <c r="E20" s="35"/>
      <c r="F20" s="24" t="str">
        <f t="shared" si="1"/>
        <v/>
      </c>
      <c r="G20" s="35"/>
      <c r="H20" s="23" t="str">
        <f t="shared" si="2"/>
        <v/>
      </c>
      <c r="I20" s="32">
        <f>'Yr. 1 - Monthly, Yr. 2 - Annual'!N28</f>
        <v>0</v>
      </c>
      <c r="J20" s="24" t="str">
        <f t="shared" si="3"/>
        <v/>
      </c>
      <c r="K20" s="32">
        <f>'Yr. 1 - Monthly, Yr. 2 - Annual'!O28</f>
        <v>0</v>
      </c>
      <c r="L20" s="23" t="str">
        <f t="shared" si="4"/>
        <v/>
      </c>
    </row>
    <row r="21" spans="2:12">
      <c r="B21" s="27" t="str">
        <f>'Yr. 1 - Monthly, Yr. 2 - Annual'!A29</f>
        <v>Insurance</v>
      </c>
      <c r="C21" s="35"/>
      <c r="D21" s="23" t="str">
        <f t="shared" si="0"/>
        <v/>
      </c>
      <c r="E21" s="35"/>
      <c r="F21" s="24" t="str">
        <f t="shared" si="1"/>
        <v/>
      </c>
      <c r="G21" s="35"/>
      <c r="H21" s="23" t="str">
        <f t="shared" si="2"/>
        <v/>
      </c>
      <c r="I21" s="32">
        <f>'Yr. 1 - Monthly, Yr. 2 - Annual'!N29</f>
        <v>0</v>
      </c>
      <c r="J21" s="24" t="str">
        <f t="shared" si="3"/>
        <v/>
      </c>
      <c r="K21" s="32">
        <f>'Yr. 1 - Monthly, Yr. 2 - Annual'!O29</f>
        <v>0</v>
      </c>
      <c r="L21" s="23" t="str">
        <f t="shared" si="4"/>
        <v/>
      </c>
    </row>
    <row r="22" spans="2:12">
      <c r="B22" s="27" t="str">
        <f>'Yr. 1 - Monthly, Yr. 2 - Annual'!A30</f>
        <v>Interest</v>
      </c>
      <c r="C22" s="35"/>
      <c r="D22" s="23" t="str">
        <f t="shared" si="0"/>
        <v/>
      </c>
      <c r="E22" s="35"/>
      <c r="F22" s="24" t="str">
        <f t="shared" si="1"/>
        <v/>
      </c>
      <c r="G22" s="35"/>
      <c r="H22" s="23" t="str">
        <f t="shared" si="2"/>
        <v/>
      </c>
      <c r="I22" s="32">
        <f>'Yr. 1 - Monthly, Yr. 2 - Annual'!N30</f>
        <v>0</v>
      </c>
      <c r="J22" s="24" t="str">
        <f t="shared" si="3"/>
        <v/>
      </c>
      <c r="K22" s="32">
        <f>'Yr. 1 - Monthly, Yr. 2 - Annual'!O30</f>
        <v>0</v>
      </c>
      <c r="L22" s="23" t="str">
        <f t="shared" si="4"/>
        <v/>
      </c>
    </row>
    <row r="23" spans="2:12">
      <c r="B23" s="27" t="str">
        <f>'Yr. 1 - Monthly, Yr. 2 - Annual'!A31</f>
        <v>Legal &amp; Professional</v>
      </c>
      <c r="C23" s="35"/>
      <c r="D23" s="23" t="str">
        <f t="shared" si="0"/>
        <v/>
      </c>
      <c r="E23" s="35"/>
      <c r="F23" s="24" t="str">
        <f t="shared" si="1"/>
        <v/>
      </c>
      <c r="G23" s="35"/>
      <c r="H23" s="23" t="str">
        <f t="shared" si="2"/>
        <v/>
      </c>
      <c r="I23" s="32">
        <f>'Yr. 1 - Monthly, Yr. 2 - Annual'!N31</f>
        <v>0</v>
      </c>
      <c r="J23" s="24" t="str">
        <f t="shared" si="3"/>
        <v/>
      </c>
      <c r="K23" s="32">
        <f>'Yr. 1 - Monthly, Yr. 2 - Annual'!O31</f>
        <v>0</v>
      </c>
      <c r="L23" s="23" t="str">
        <f t="shared" si="4"/>
        <v/>
      </c>
    </row>
    <row r="24" spans="2:12">
      <c r="B24" s="27" t="str">
        <f>'Yr. 1 - Monthly, Yr. 2 - Annual'!A32</f>
        <v>Meals &amp; Entertainment</v>
      </c>
      <c r="C24" s="35"/>
      <c r="D24" s="23" t="str">
        <f t="shared" si="0"/>
        <v/>
      </c>
      <c r="E24" s="35"/>
      <c r="F24" s="24" t="str">
        <f t="shared" si="1"/>
        <v/>
      </c>
      <c r="G24" s="35"/>
      <c r="H24" s="23" t="str">
        <f t="shared" si="2"/>
        <v/>
      </c>
      <c r="I24" s="32">
        <f>'Yr. 1 - Monthly, Yr. 2 - Annual'!N32</f>
        <v>0</v>
      </c>
      <c r="J24" s="24" t="str">
        <f t="shared" si="3"/>
        <v/>
      </c>
      <c r="K24" s="32">
        <f>'Yr. 1 - Monthly, Yr. 2 - Annual'!O32</f>
        <v>0</v>
      </c>
      <c r="L24" s="23" t="str">
        <f t="shared" si="4"/>
        <v/>
      </c>
    </row>
    <row r="25" spans="2:12">
      <c r="B25" s="27" t="str">
        <f>'Yr. 1 - Monthly, Yr. 2 - Annual'!A33</f>
        <v>Office Expense</v>
      </c>
      <c r="C25" s="35"/>
      <c r="D25" s="23" t="str">
        <f t="shared" si="0"/>
        <v/>
      </c>
      <c r="E25" s="35"/>
      <c r="F25" s="24" t="str">
        <f t="shared" si="1"/>
        <v/>
      </c>
      <c r="G25" s="35"/>
      <c r="H25" s="23" t="str">
        <f t="shared" si="2"/>
        <v/>
      </c>
      <c r="I25" s="32">
        <f>'Yr. 1 - Monthly, Yr. 2 - Annual'!N33</f>
        <v>0</v>
      </c>
      <c r="J25" s="24" t="str">
        <f t="shared" si="3"/>
        <v/>
      </c>
      <c r="K25" s="32">
        <f>'Yr. 1 - Monthly, Yr. 2 - Annual'!O33</f>
        <v>0</v>
      </c>
      <c r="L25" s="23" t="str">
        <f t="shared" si="4"/>
        <v/>
      </c>
    </row>
    <row r="26" spans="2:12">
      <c r="B26" s="27" t="str">
        <f>'Yr. 1 - Monthly, Yr. 2 - Annual'!A34</f>
        <v>Owner's Salaries</v>
      </c>
      <c r="C26" s="35"/>
      <c r="D26" s="23" t="str">
        <f t="shared" si="0"/>
        <v/>
      </c>
      <c r="E26" s="35"/>
      <c r="F26" s="24" t="str">
        <f t="shared" si="1"/>
        <v/>
      </c>
      <c r="G26" s="35"/>
      <c r="H26" s="23" t="str">
        <f t="shared" si="2"/>
        <v/>
      </c>
      <c r="I26" s="32">
        <f>'Yr. 1 - Monthly, Yr. 2 - Annual'!N34</f>
        <v>0</v>
      </c>
      <c r="J26" s="24" t="str">
        <f t="shared" si="3"/>
        <v/>
      </c>
      <c r="K26" s="32">
        <f>'Yr. 1 - Monthly, Yr. 2 - Annual'!O34</f>
        <v>0</v>
      </c>
      <c r="L26" s="23" t="str">
        <f t="shared" si="4"/>
        <v/>
      </c>
    </row>
    <row r="27" spans="2:12">
      <c r="B27" s="27" t="str">
        <f>'Yr. 1 - Monthly, Yr. 2 - Annual'!A35</f>
        <v>Pension/Profit Sharing Plans</v>
      </c>
      <c r="C27" s="35"/>
      <c r="D27" s="23" t="str">
        <f t="shared" si="0"/>
        <v/>
      </c>
      <c r="E27" s="35"/>
      <c r="F27" s="24" t="str">
        <f t="shared" si="1"/>
        <v/>
      </c>
      <c r="G27" s="35"/>
      <c r="H27" s="23" t="str">
        <f t="shared" si="2"/>
        <v/>
      </c>
      <c r="I27" s="32">
        <f>'Yr. 1 - Monthly, Yr. 2 - Annual'!N35</f>
        <v>0</v>
      </c>
      <c r="J27" s="24" t="str">
        <f t="shared" si="3"/>
        <v/>
      </c>
      <c r="K27" s="32">
        <f>'Yr. 1 - Monthly, Yr. 2 - Annual'!O35</f>
        <v>0</v>
      </c>
      <c r="L27" s="23" t="str">
        <f t="shared" si="4"/>
        <v/>
      </c>
    </row>
    <row r="28" spans="2:12">
      <c r="B28" s="27" t="str">
        <f>'Yr. 1 - Monthly, Yr. 2 - Annual'!A36</f>
        <v>Rent</v>
      </c>
      <c r="C28" s="35"/>
      <c r="D28" s="23" t="str">
        <f t="shared" si="0"/>
        <v/>
      </c>
      <c r="E28" s="35"/>
      <c r="F28" s="24" t="str">
        <f t="shared" si="1"/>
        <v/>
      </c>
      <c r="G28" s="35"/>
      <c r="H28" s="23" t="str">
        <f t="shared" si="2"/>
        <v/>
      </c>
      <c r="I28" s="32">
        <f>'Yr. 1 - Monthly, Yr. 2 - Annual'!N36</f>
        <v>0</v>
      </c>
      <c r="J28" s="24" t="str">
        <f t="shared" si="3"/>
        <v/>
      </c>
      <c r="K28" s="32">
        <f>'Yr. 1 - Monthly, Yr. 2 - Annual'!O36</f>
        <v>0</v>
      </c>
      <c r="L28" s="23" t="str">
        <f t="shared" si="4"/>
        <v/>
      </c>
    </row>
    <row r="29" spans="2:12">
      <c r="B29" s="27" t="str">
        <f>'Yr. 1 - Monthly, Yr. 2 - Annual'!A37</f>
        <v>Repairs &amp; Maintenance</v>
      </c>
      <c r="C29" s="35"/>
      <c r="D29" s="23" t="str">
        <f t="shared" si="0"/>
        <v/>
      </c>
      <c r="E29" s="35"/>
      <c r="F29" s="24" t="str">
        <f t="shared" si="1"/>
        <v/>
      </c>
      <c r="G29" s="35"/>
      <c r="H29" s="23" t="str">
        <f t="shared" si="2"/>
        <v/>
      </c>
      <c r="I29" s="32">
        <f>'Yr. 1 - Monthly, Yr. 2 - Annual'!N37</f>
        <v>0</v>
      </c>
      <c r="J29" s="24" t="str">
        <f t="shared" si="3"/>
        <v/>
      </c>
      <c r="K29" s="32">
        <f>'Yr. 1 - Monthly, Yr. 2 - Annual'!O37</f>
        <v>0</v>
      </c>
      <c r="L29" s="23" t="str">
        <f t="shared" si="4"/>
        <v/>
      </c>
    </row>
    <row r="30" spans="2:12">
      <c r="B30" s="27" t="str">
        <f>'Yr. 1 - Monthly, Yr. 2 - Annual'!A38</f>
        <v>Security</v>
      </c>
      <c r="C30" s="35"/>
      <c r="D30" s="23" t="str">
        <f t="shared" si="0"/>
        <v/>
      </c>
      <c r="E30" s="35"/>
      <c r="F30" s="24" t="str">
        <f t="shared" si="1"/>
        <v/>
      </c>
      <c r="G30" s="35"/>
      <c r="H30" s="23" t="str">
        <f t="shared" si="2"/>
        <v/>
      </c>
      <c r="I30" s="32">
        <f>'Yr. 1 - Monthly, Yr. 2 - Annual'!N38</f>
        <v>0</v>
      </c>
      <c r="J30" s="24" t="str">
        <f t="shared" si="3"/>
        <v/>
      </c>
      <c r="K30" s="32">
        <f>'Yr. 1 - Monthly, Yr. 2 - Annual'!O38</f>
        <v>0</v>
      </c>
      <c r="L30" s="23" t="str">
        <f t="shared" si="4"/>
        <v/>
      </c>
    </row>
    <row r="31" spans="2:12">
      <c r="B31" s="27" t="str">
        <f>'Yr. 1 - Monthly, Yr. 2 - Annual'!A39</f>
        <v>Supplies</v>
      </c>
      <c r="C31" s="35"/>
      <c r="D31" s="23" t="str">
        <f t="shared" si="0"/>
        <v/>
      </c>
      <c r="E31" s="35"/>
      <c r="F31" s="24" t="str">
        <f t="shared" si="1"/>
        <v/>
      </c>
      <c r="G31" s="35"/>
      <c r="H31" s="23" t="str">
        <f t="shared" si="2"/>
        <v/>
      </c>
      <c r="I31" s="32">
        <f>'Yr. 1 - Monthly, Yr. 2 - Annual'!N39</f>
        <v>0</v>
      </c>
      <c r="J31" s="24" t="str">
        <f t="shared" si="3"/>
        <v/>
      </c>
      <c r="K31" s="32">
        <f>'Yr. 1 - Monthly, Yr. 2 - Annual'!O39</f>
        <v>0</v>
      </c>
      <c r="L31" s="23" t="str">
        <f t="shared" si="4"/>
        <v/>
      </c>
    </row>
    <row r="32" spans="2:12">
      <c r="B32" s="27" t="str">
        <f>'Yr. 1 - Monthly, Yr. 2 - Annual'!A40</f>
        <v>Taxes &amp; Licenses</v>
      </c>
      <c r="C32" s="35"/>
      <c r="D32" s="23" t="str">
        <f t="shared" si="0"/>
        <v/>
      </c>
      <c r="E32" s="35"/>
      <c r="F32" s="24" t="str">
        <f t="shared" si="1"/>
        <v/>
      </c>
      <c r="G32" s="35"/>
      <c r="H32" s="23" t="str">
        <f t="shared" si="2"/>
        <v/>
      </c>
      <c r="I32" s="32">
        <f>'Yr. 1 - Monthly, Yr. 2 - Annual'!N40</f>
        <v>0</v>
      </c>
      <c r="J32" s="24" t="str">
        <f t="shared" si="3"/>
        <v/>
      </c>
      <c r="K32" s="32">
        <f>'Yr. 1 - Monthly, Yr. 2 - Annual'!O40</f>
        <v>0</v>
      </c>
      <c r="L32" s="23" t="str">
        <f t="shared" si="4"/>
        <v/>
      </c>
    </row>
    <row r="33" spans="2:12">
      <c r="B33" s="27" t="str">
        <f>'Yr. 1 - Monthly, Yr. 2 - Annual'!A41</f>
        <v>Travel</v>
      </c>
      <c r="C33" s="35"/>
      <c r="D33" s="23" t="str">
        <f t="shared" si="0"/>
        <v/>
      </c>
      <c r="E33" s="35"/>
      <c r="F33" s="24" t="str">
        <f t="shared" si="1"/>
        <v/>
      </c>
      <c r="G33" s="35"/>
      <c r="H33" s="23" t="str">
        <f t="shared" si="2"/>
        <v/>
      </c>
      <c r="I33" s="32">
        <f>'Yr. 1 - Monthly, Yr. 2 - Annual'!N41</f>
        <v>0</v>
      </c>
      <c r="J33" s="24" t="str">
        <f t="shared" si="3"/>
        <v/>
      </c>
      <c r="K33" s="32">
        <f>'Yr. 1 - Monthly, Yr. 2 - Annual'!O41</f>
        <v>0</v>
      </c>
      <c r="L33" s="23" t="str">
        <f t="shared" si="4"/>
        <v/>
      </c>
    </row>
    <row r="34" spans="2:12">
      <c r="B34" s="27" t="str">
        <f>'Yr. 1 - Monthly, Yr. 2 - Annual'!A42</f>
        <v>Utilities</v>
      </c>
      <c r="C34" s="35"/>
      <c r="D34" s="23" t="str">
        <f t="shared" si="0"/>
        <v/>
      </c>
      <c r="E34" s="35"/>
      <c r="F34" s="24" t="str">
        <f t="shared" si="1"/>
        <v/>
      </c>
      <c r="G34" s="35"/>
      <c r="H34" s="23" t="str">
        <f t="shared" si="2"/>
        <v/>
      </c>
      <c r="I34" s="32">
        <f>'Yr. 1 - Monthly, Yr. 2 - Annual'!N42</f>
        <v>0</v>
      </c>
      <c r="J34" s="24" t="str">
        <f t="shared" si="3"/>
        <v/>
      </c>
      <c r="K34" s="32">
        <f>'Yr. 1 - Monthly, Yr. 2 - Annual'!O42</f>
        <v>0</v>
      </c>
      <c r="L34" s="23" t="str">
        <f t="shared" si="4"/>
        <v/>
      </c>
    </row>
    <row r="35" spans="2:12">
      <c r="B35" s="27" t="str">
        <f>'Yr. 1 - Monthly, Yr. 2 - Annual'!A43</f>
        <v>Wages</v>
      </c>
      <c r="C35" s="35"/>
      <c r="D35" s="23" t="str">
        <f t="shared" si="0"/>
        <v/>
      </c>
      <c r="E35" s="35"/>
      <c r="F35" s="24" t="str">
        <f t="shared" si="1"/>
        <v/>
      </c>
      <c r="G35" s="35"/>
      <c r="H35" s="23" t="str">
        <f t="shared" si="2"/>
        <v/>
      </c>
      <c r="I35" s="32">
        <f>'Yr. 1 - Monthly, Yr. 2 - Annual'!N43</f>
        <v>0</v>
      </c>
      <c r="J35" s="24" t="str">
        <f t="shared" si="3"/>
        <v/>
      </c>
      <c r="K35" s="32">
        <f>'Yr. 1 - Monthly, Yr. 2 - Annual'!O43</f>
        <v>0</v>
      </c>
      <c r="L35" s="23" t="str">
        <f t="shared" si="4"/>
        <v/>
      </c>
    </row>
    <row r="36" spans="2:12">
      <c r="B36" s="27" t="str">
        <f>'Yr. 1 - Monthly, Yr. 2 - Annual'!A44</f>
        <v>Other (Specify)</v>
      </c>
      <c r="C36" s="35"/>
      <c r="D36" s="23" t="str">
        <f t="shared" si="0"/>
        <v/>
      </c>
      <c r="E36" s="35"/>
      <c r="F36" s="24" t="str">
        <f t="shared" si="1"/>
        <v/>
      </c>
      <c r="G36" s="35"/>
      <c r="H36" s="23" t="str">
        <f t="shared" si="2"/>
        <v/>
      </c>
      <c r="I36" s="32">
        <f>'Yr. 1 - Monthly, Yr. 2 - Annual'!N44</f>
        <v>0</v>
      </c>
      <c r="J36" s="24" t="str">
        <f t="shared" si="3"/>
        <v/>
      </c>
      <c r="K36" s="32">
        <f>'Yr. 1 - Monthly, Yr. 2 - Annual'!O44</f>
        <v>0</v>
      </c>
      <c r="L36" s="23" t="str">
        <f t="shared" si="4"/>
        <v/>
      </c>
    </row>
    <row r="37" spans="2:12">
      <c r="B37" s="27" t="str">
        <f>'Yr. 1 - Monthly, Yr. 2 - Annual'!A45</f>
        <v>Other (Specify)</v>
      </c>
      <c r="C37" s="35"/>
      <c r="D37" s="23" t="str">
        <f t="shared" si="0"/>
        <v/>
      </c>
      <c r="E37" s="35"/>
      <c r="F37" s="24" t="str">
        <f t="shared" si="1"/>
        <v/>
      </c>
      <c r="G37" s="35"/>
      <c r="H37" s="23" t="str">
        <f t="shared" si="2"/>
        <v/>
      </c>
      <c r="I37" s="32">
        <f>'Yr. 1 - Monthly, Yr. 2 - Annual'!N45</f>
        <v>0</v>
      </c>
      <c r="J37" s="24" t="str">
        <f t="shared" si="3"/>
        <v/>
      </c>
      <c r="K37" s="32">
        <f>'Yr. 1 - Monthly, Yr. 2 - Annual'!O45</f>
        <v>0</v>
      </c>
      <c r="L37" s="23" t="str">
        <f t="shared" si="4"/>
        <v/>
      </c>
    </row>
    <row r="38" spans="2:12">
      <c r="B38" s="27" t="str">
        <f>'Yr. 1 - Monthly, Yr. 2 - Annual'!A46</f>
        <v>Other (Specify)</v>
      </c>
      <c r="C38" s="39"/>
      <c r="D38" s="23" t="str">
        <f t="shared" si="0"/>
        <v/>
      </c>
      <c r="E38" s="35"/>
      <c r="F38" s="24" t="str">
        <f t="shared" si="1"/>
        <v/>
      </c>
      <c r="G38" s="35"/>
      <c r="H38" s="23" t="str">
        <f t="shared" si="2"/>
        <v/>
      </c>
      <c r="I38" s="32">
        <f>'Yr. 1 - Monthly, Yr. 2 - Annual'!N46</f>
        <v>0</v>
      </c>
      <c r="J38" s="24" t="str">
        <f t="shared" si="3"/>
        <v/>
      </c>
      <c r="K38" s="32">
        <f>'Yr. 1 - Monthly, Yr. 2 - Annual'!O46</f>
        <v>0</v>
      </c>
      <c r="L38" s="23" t="str">
        <f t="shared" si="4"/>
        <v/>
      </c>
    </row>
    <row r="39" spans="2:12">
      <c r="B39" s="30" t="s">
        <v>6</v>
      </c>
      <c r="C39" s="34">
        <f>SUM(C11:C38)</f>
        <v>0</v>
      </c>
      <c r="D39" s="33" t="str">
        <f>IF(C39=0,"",C39/$C$4)</f>
        <v/>
      </c>
      <c r="E39" s="32">
        <f>SUM(E11:E38)</f>
        <v>0</v>
      </c>
      <c r="F39" s="33" t="str">
        <f>IF(E39=0,"", E39/$E$4)</f>
        <v/>
      </c>
      <c r="G39" s="32">
        <f>SUM(G11:G38)</f>
        <v>0</v>
      </c>
      <c r="H39" s="33" t="str">
        <f>IF(G39=0,"",G39/$G$4)</f>
        <v/>
      </c>
      <c r="I39" s="32">
        <f>'Yr. 1 - Monthly, Yr. 2 - Annual'!N47</f>
        <v>0</v>
      </c>
      <c r="J39" s="33" t="str">
        <f>IF(I39=0,"",I39/$I$4)</f>
        <v/>
      </c>
      <c r="K39" s="32">
        <f>'Yr. 1 - Monthly, Yr. 2 - Annual'!O47</f>
        <v>0</v>
      </c>
      <c r="L39" s="33" t="str">
        <f>IF(K39=0,"", K39/$K$4)</f>
        <v/>
      </c>
    </row>
    <row r="40" spans="2:12">
      <c r="B40" s="30" t="s">
        <v>7</v>
      </c>
      <c r="C40" s="34">
        <f>+C8-C39</f>
        <v>0</v>
      </c>
      <c r="D40" s="33" t="str">
        <f>IF(C40=0,"",C40/$C$4)</f>
        <v/>
      </c>
      <c r="E40" s="32">
        <f>+E8-E39</f>
        <v>0</v>
      </c>
      <c r="F40" s="33" t="str">
        <f>IF(E40=0,"", E40/$E$4)</f>
        <v/>
      </c>
      <c r="G40" s="32">
        <f>+G8-G39</f>
        <v>0</v>
      </c>
      <c r="H40" s="33" t="str">
        <f>IF(G40=0,"",G40/$G$4)</f>
        <v/>
      </c>
      <c r="I40" s="32">
        <f>'Yr. 1 - Monthly, Yr. 2 - Annual'!N48</f>
        <v>0</v>
      </c>
      <c r="J40" s="33" t="str">
        <f>IF(I40=0,"",I40/$I$4)</f>
        <v/>
      </c>
      <c r="K40" s="32">
        <f>'Yr. 1 - Monthly, Yr. 2 - Annual'!O48</f>
        <v>0</v>
      </c>
      <c r="L40" s="33" t="str">
        <f>IF(K40=0,"", K40/$K$4)</f>
        <v/>
      </c>
    </row>
  </sheetData>
  <sheetProtection selectLockedCells="1"/>
  <mergeCells count="11">
    <mergeCell ref="C3:D3"/>
    <mergeCell ref="E3:F3"/>
    <mergeCell ref="G3:H3"/>
    <mergeCell ref="I3:J3"/>
    <mergeCell ref="K3:L3"/>
    <mergeCell ref="B1:L1"/>
    <mergeCell ref="C2:D2"/>
    <mergeCell ref="E2:F2"/>
    <mergeCell ref="G2:H2"/>
    <mergeCell ref="I2:J2"/>
    <mergeCell ref="K2:L2"/>
  </mergeCells>
  <phoneticPr fontId="0" type="noConversion"/>
  <pageMargins left="0.75" right="0.75" top="1.6875" bottom="1" header="0.5" footer="0.5"/>
  <pageSetup paperSize="3" scale="39" orientation="portrait" r:id="rId1"/>
  <headerFooter differentOddEven="1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A42"/>
  <sheetViews>
    <sheetView view="pageLayout" topLeftCell="A21" zoomScaleNormal="100" workbookViewId="0">
      <selection activeCell="A25" sqref="A25"/>
    </sheetView>
  </sheetViews>
  <sheetFormatPr defaultRowHeight="12.75"/>
  <cols>
    <col min="1" max="1" width="175.5703125" customWidth="1"/>
  </cols>
  <sheetData>
    <row r="1" spans="1:1" ht="24">
      <c r="A1" s="56" t="s">
        <v>53</v>
      </c>
    </row>
    <row r="2" spans="1:1" ht="45">
      <c r="A2" s="51" t="s">
        <v>54</v>
      </c>
    </row>
    <row r="3" spans="1:1" ht="15.75">
      <c r="A3" s="52" t="s">
        <v>55</v>
      </c>
    </row>
    <row r="4" spans="1:1" ht="18.75">
      <c r="A4" s="57" t="s">
        <v>56</v>
      </c>
    </row>
    <row r="5" spans="1:1" ht="30">
      <c r="A5" s="53" t="s">
        <v>57</v>
      </c>
    </row>
    <row r="6" spans="1:1" ht="18.75">
      <c r="A6" s="57" t="s">
        <v>58</v>
      </c>
    </row>
    <row r="7" spans="1:1" ht="15.75">
      <c r="A7" s="52" t="s">
        <v>59</v>
      </c>
    </row>
    <row r="8" spans="1:1" ht="15.75">
      <c r="A8" s="54" t="s">
        <v>69</v>
      </c>
    </row>
    <row r="9" spans="1:1" ht="15.75">
      <c r="A9" s="55" t="s">
        <v>70</v>
      </c>
    </row>
    <row r="10" spans="1:1" ht="15.75">
      <c r="A10" s="55" t="s">
        <v>71</v>
      </c>
    </row>
    <row r="11" spans="1:1" ht="15.75">
      <c r="A11" s="55" t="s">
        <v>72</v>
      </c>
    </row>
    <row r="12" spans="1:1" ht="15.75">
      <c r="A12" s="54" t="s">
        <v>73</v>
      </c>
    </row>
    <row r="13" spans="1:1" ht="15.75">
      <c r="A13" s="54" t="s">
        <v>74</v>
      </c>
    </row>
    <row r="14" spans="1:1" ht="15.75">
      <c r="A14" s="54" t="s">
        <v>75</v>
      </c>
    </row>
    <row r="15" spans="1:1" ht="15.75">
      <c r="A15" s="55" t="s">
        <v>76</v>
      </c>
    </row>
    <row r="16" spans="1:1" ht="15.75">
      <c r="A16" s="55" t="s">
        <v>77</v>
      </c>
    </row>
    <row r="17" spans="1:1" ht="15.75">
      <c r="A17" s="55" t="s">
        <v>78</v>
      </c>
    </row>
    <row r="18" spans="1:1" ht="15.75">
      <c r="A18" s="55" t="s">
        <v>79</v>
      </c>
    </row>
    <row r="19" spans="1:1" ht="15.75">
      <c r="A19" s="55" t="s">
        <v>80</v>
      </c>
    </row>
    <row r="20" spans="1:1" ht="18.75">
      <c r="A20" s="57" t="s">
        <v>60</v>
      </c>
    </row>
    <row r="21" spans="1:1" ht="15.75">
      <c r="A21" s="52" t="s">
        <v>61</v>
      </c>
    </row>
    <row r="22" spans="1:1" ht="15.75">
      <c r="A22" s="54" t="s">
        <v>81</v>
      </c>
    </row>
    <row r="23" spans="1:1" ht="15.75">
      <c r="A23" s="54" t="s">
        <v>82</v>
      </c>
    </row>
    <row r="24" spans="1:1" ht="15.75">
      <c r="A24" s="54" t="s">
        <v>83</v>
      </c>
    </row>
    <row r="25" spans="1:1" ht="15.75">
      <c r="A25" s="54" t="s">
        <v>84</v>
      </c>
    </row>
    <row r="26" spans="1:1" ht="15.75">
      <c r="A26" s="54" t="s">
        <v>85</v>
      </c>
    </row>
    <row r="27" spans="1:1" ht="18.75">
      <c r="A27" s="57" t="s">
        <v>62</v>
      </c>
    </row>
    <row r="28" spans="1:1" ht="15">
      <c r="A28" s="53" t="s">
        <v>63</v>
      </c>
    </row>
    <row r="29" spans="1:1" ht="15.75">
      <c r="A29" s="54" t="s">
        <v>86</v>
      </c>
    </row>
    <row r="30" spans="1:1" ht="15.75">
      <c r="A30" s="54" t="s">
        <v>87</v>
      </c>
    </row>
    <row r="31" spans="1:1" ht="15.75">
      <c r="A31" s="54" t="s">
        <v>88</v>
      </c>
    </row>
    <row r="32" spans="1:1" ht="15.75">
      <c r="A32" s="54" t="s">
        <v>89</v>
      </c>
    </row>
    <row r="33" spans="1:1" ht="15">
      <c r="A33" s="53" t="s">
        <v>64</v>
      </c>
    </row>
    <row r="34" spans="1:1" ht="18.75">
      <c r="A34" s="57" t="s">
        <v>65</v>
      </c>
    </row>
    <row r="35" spans="1:1" ht="15">
      <c r="A35" s="53" t="s">
        <v>66</v>
      </c>
    </row>
    <row r="36" spans="1:1" ht="18.75">
      <c r="A36" s="57" t="s">
        <v>67</v>
      </c>
    </row>
    <row r="37" spans="1:1" ht="15">
      <c r="A37" s="53" t="s">
        <v>68</v>
      </c>
    </row>
    <row r="38" spans="1:1" ht="15.75">
      <c r="A38" s="55" t="s">
        <v>90</v>
      </c>
    </row>
    <row r="39" spans="1:1" ht="15.75">
      <c r="A39" s="55" t="s">
        <v>91</v>
      </c>
    </row>
    <row r="40" spans="1:1" ht="15.75">
      <c r="A40" s="55" t="s">
        <v>92</v>
      </c>
    </row>
    <row r="41" spans="1:1" ht="15.75">
      <c r="A41" s="55" t="s">
        <v>93</v>
      </c>
    </row>
    <row r="42" spans="1:1" ht="15.75">
      <c r="A42" s="55" t="s">
        <v>94</v>
      </c>
    </row>
  </sheetData>
  <pageMargins left="0.7" right="0.7" top="0.75" bottom="0.75" header="0.3" footer="0.3"/>
  <pageSetup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814906-6edc-40f4-8cdf-77d17008473e">
      <Terms xmlns="http://schemas.microsoft.com/office/infopath/2007/PartnerControls"/>
    </lcf76f155ced4ddcb4097134ff3c332f>
    <TaxCatchAll xmlns="fcfd383e-701d-4edb-bdfb-3ffd44223f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5751703A1614DA427D7C57CC87F83" ma:contentTypeVersion="12" ma:contentTypeDescription="Create a new document." ma:contentTypeScope="" ma:versionID="7ab1346095aca2d3676e4042d06b2268">
  <xsd:schema xmlns:xsd="http://www.w3.org/2001/XMLSchema" xmlns:xs="http://www.w3.org/2001/XMLSchema" xmlns:p="http://schemas.microsoft.com/office/2006/metadata/properties" xmlns:ns2="c1814906-6edc-40f4-8cdf-77d17008473e" xmlns:ns3="fcfd383e-701d-4edb-bdfb-3ffd44223f0e" targetNamespace="http://schemas.microsoft.com/office/2006/metadata/properties" ma:root="true" ma:fieldsID="a11b0cbef90169e0bf5dafa0624203b5" ns2:_="" ns3:_="">
    <xsd:import namespace="c1814906-6edc-40f4-8cdf-77d17008473e"/>
    <xsd:import namespace="fcfd383e-701d-4edb-bdfb-3ffd44223f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14906-6edc-40f4-8cdf-77d170084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f432a17-2f4c-4f6e-adbe-70ab015b4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d383e-701d-4edb-bdfb-3ffd44223f0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b904bbb-4c2a-48ae-bd77-65f20c8712d9}" ma:internalName="TaxCatchAll" ma:showField="CatchAllData" ma:web="fcfd383e-701d-4edb-bdfb-3ffd44223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E371C0-8970-434E-90C1-EB445D414369}">
  <ds:schemaRefs>
    <ds:schemaRef ds:uri="http://schemas.microsoft.com/office/2006/metadata/properties"/>
    <ds:schemaRef ds:uri="http://schemas.microsoft.com/office/infopath/2007/PartnerControls"/>
    <ds:schemaRef ds:uri="c1814906-6edc-40f4-8cdf-77d17008473e"/>
    <ds:schemaRef ds:uri="fcfd383e-701d-4edb-bdfb-3ffd44223f0e"/>
  </ds:schemaRefs>
</ds:datastoreItem>
</file>

<file path=customXml/itemProps2.xml><?xml version="1.0" encoding="utf-8"?>
<ds:datastoreItem xmlns:ds="http://schemas.openxmlformats.org/officeDocument/2006/customXml" ds:itemID="{06CF5B5A-8181-4FF1-9ED8-212B97FA4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E6AF5-23D8-4561-9B19-AA2C31D80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14906-6edc-40f4-8cdf-77d17008473e"/>
    <ds:schemaRef ds:uri="fcfd383e-701d-4edb-bdfb-3ffd44223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Yr. 1 - Monthly, Yr. 2 - Annual</vt:lpstr>
      <vt:lpstr>Year to Year</vt:lpstr>
      <vt:lpstr>Assumption Guidelines</vt:lpstr>
      <vt:lpstr>'Assumption Guidelines'!Print_Area</vt:lpstr>
      <vt:lpstr>'Yr. 1 - Monthly, Yr. 2 - Annual'!Print_Area</vt:lpstr>
    </vt:vector>
  </TitlesOfParts>
  <Company>ECDA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</dc:creator>
  <cp:keywords>BOTWClass: Internal</cp:keywords>
  <cp:lastModifiedBy>Destiny Stearns</cp:lastModifiedBy>
  <cp:lastPrinted>2023-02-13T17:31:47Z</cp:lastPrinted>
  <dcterms:created xsi:type="dcterms:W3CDTF">2004-06-22T22:00:32Z</dcterms:created>
  <dcterms:modified xsi:type="dcterms:W3CDTF">2023-03-09T00:31:32Z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d06a2f12-ea05-4dfb-b554-16c5baae85dc</vt:lpwstr>
  </property>
  <property fmtid="{D5CDD505-2E9C-101B-9397-08002B2CF9AE}" pid="3" name="Markings">
    <vt:lpwstr>0</vt:lpwstr>
  </property>
  <property fmtid="{D5CDD505-2E9C-101B-9397-08002B2CF9AE}" pid="4" name="BOTWClass">
    <vt:lpwstr>Internal</vt:lpwstr>
  </property>
  <property fmtid="{D5CDD505-2E9C-101B-9397-08002B2CF9AE}" pid="5" name="ApplyVisualMarking">
    <vt:lpwstr>None</vt:lpwstr>
  </property>
  <property fmtid="{D5CDD505-2E9C-101B-9397-08002B2CF9AE}" pid="6" name="ContentTypeId">
    <vt:lpwstr>0x0101005F15751703A1614DA427D7C57CC87F83</vt:lpwstr>
  </property>
  <property fmtid="{D5CDD505-2E9C-101B-9397-08002B2CF9AE}" pid="7" name="MediaServiceImageTags">
    <vt:lpwstr/>
  </property>
</Properties>
</file>